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Prof-TC\Cours - TP - TD - Exos\Terminale - PC\03 - Equilibre chimique\"/>
    </mc:Choice>
  </mc:AlternateContent>
  <xr:revisionPtr revIDLastSave="0" documentId="13_ncr:1_{1F51B61D-D3DD-41AA-8AF5-D2BD50E1E9EA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  <c r="F14" i="1" l="1"/>
  <c r="G14" i="1"/>
  <c r="C9" i="1"/>
  <c r="D11" i="1"/>
  <c r="E11" i="1"/>
  <c r="F11" i="1"/>
  <c r="G11" i="1"/>
  <c r="F15" i="1" l="1"/>
  <c r="F16" i="1" s="1"/>
  <c r="G10" i="1"/>
  <c r="C11" i="1"/>
  <c r="C12" i="1" s="1"/>
  <c r="F10" i="1"/>
  <c r="E10" i="1"/>
  <c r="D10" i="1"/>
  <c r="G15" i="1"/>
  <c r="G16" i="1" s="1"/>
  <c r="C10" i="1"/>
  <c r="G9" i="1"/>
  <c r="G12" i="1" s="1"/>
  <c r="F9" i="1"/>
  <c r="E9" i="1"/>
  <c r="D9" i="1"/>
  <c r="B11" i="1"/>
  <c r="F12" i="1" l="1"/>
  <c r="E12" i="1"/>
  <c r="D12" i="1"/>
  <c r="B9" i="1"/>
  <c r="B10" i="1" l="1"/>
  <c r="B12" i="1" s="1"/>
  <c r="B18" i="1" l="1"/>
  <c r="B19" i="1"/>
  <c r="C14" i="1"/>
  <c r="C15" i="1" s="1"/>
  <c r="C16" i="1" s="1"/>
  <c r="D14" i="1"/>
  <c r="D15" i="1" s="1"/>
  <c r="D16" i="1" s="1"/>
  <c r="E14" i="1"/>
  <c r="E15" i="1" s="1"/>
  <c r="E16" i="1" s="1"/>
  <c r="B14" i="1" l="1"/>
  <c r="B15" i="1" l="1"/>
  <c r="B16" i="1" s="1"/>
</calcChain>
</file>

<file path=xl/sharedStrings.xml><?xml version="1.0" encoding="utf-8"?>
<sst xmlns="http://schemas.openxmlformats.org/spreadsheetml/2006/main" count="21" uniqueCount="21">
  <si>
    <t>A</t>
  </si>
  <si>
    <t>tube1</t>
  </si>
  <si>
    <t>tube4</t>
  </si>
  <si>
    <t>xf</t>
  </si>
  <si>
    <t xml:space="preserve">Moyenne K = </t>
  </si>
  <si>
    <t>Xmax</t>
  </si>
  <si>
    <t>tube2</t>
  </si>
  <si>
    <t>tube3</t>
  </si>
  <si>
    <t>Qr</t>
  </si>
  <si>
    <t xml:space="preserve">tube5 </t>
  </si>
  <si>
    <t>tube6</t>
  </si>
  <si>
    <t>EQUILIBRE CHIMIQUE</t>
  </si>
  <si>
    <t>t</t>
  </si>
  <si>
    <r>
      <t xml:space="preserve"> (Fe3+)aq  + (SCN</t>
    </r>
    <r>
      <rPr>
        <b/>
        <vertAlign val="superscript"/>
        <sz val="16"/>
        <color rgb="FF0070C0"/>
        <rFont val="Comic Sans MS"/>
        <family val="4"/>
      </rPr>
      <t>-</t>
    </r>
    <r>
      <rPr>
        <b/>
        <sz val="16"/>
        <color rgb="FF0070C0"/>
        <rFont val="Comic Sans MS"/>
        <family val="4"/>
      </rPr>
      <t>)</t>
    </r>
    <r>
      <rPr>
        <b/>
        <vertAlign val="subscript"/>
        <sz val="16"/>
        <color rgb="FF0070C0"/>
        <rFont val="Comic Sans MS"/>
        <family val="4"/>
      </rPr>
      <t>aq</t>
    </r>
    <r>
      <rPr>
        <b/>
        <sz val="16"/>
        <color rgb="FF0070C0"/>
        <rFont val="Comic Sans MS"/>
        <family val="4"/>
      </rPr>
      <t xml:space="preserve">   →   (Fe(SCN)</t>
    </r>
    <r>
      <rPr>
        <b/>
        <vertAlign val="superscript"/>
        <sz val="16"/>
        <color rgb="FF0070C0"/>
        <rFont val="Comic Sans MS"/>
        <family val="4"/>
      </rPr>
      <t>2+</t>
    </r>
    <r>
      <rPr>
        <b/>
        <sz val="16"/>
        <color rgb="FF0070C0"/>
        <rFont val="Comic Sans MS"/>
        <family val="4"/>
      </rPr>
      <t>)</t>
    </r>
    <r>
      <rPr>
        <b/>
        <vertAlign val="subscript"/>
        <sz val="16"/>
        <color rgb="FF0070C0"/>
        <rFont val="Comic Sans MS"/>
        <family val="4"/>
      </rPr>
      <t>aq</t>
    </r>
  </si>
  <si>
    <r>
      <t>n</t>
    </r>
    <r>
      <rPr>
        <b/>
        <vertAlign val="subscript"/>
        <sz val="14"/>
        <color rgb="FF0070C0"/>
        <rFont val="Comic Sans MS"/>
        <family val="4"/>
      </rPr>
      <t>01</t>
    </r>
    <r>
      <rPr>
        <b/>
        <sz val="14"/>
        <color rgb="FF0070C0"/>
        <rFont val="Comic Sans MS"/>
        <family val="4"/>
      </rPr>
      <t>=n(Fe</t>
    </r>
    <r>
      <rPr>
        <b/>
        <vertAlign val="superscript"/>
        <sz val="14"/>
        <color rgb="FF0070C0"/>
        <rFont val="Comic Sans MS"/>
        <family val="4"/>
      </rPr>
      <t>3+</t>
    </r>
    <r>
      <rPr>
        <b/>
        <sz val="14"/>
        <color rgb="FF0070C0"/>
        <rFont val="Comic Sans MS"/>
        <family val="4"/>
      </rPr>
      <t>)</t>
    </r>
    <r>
      <rPr>
        <b/>
        <vertAlign val="subscript"/>
        <sz val="14"/>
        <color rgb="FF0070C0"/>
        <rFont val="Comic Sans MS"/>
        <family val="4"/>
      </rPr>
      <t>0</t>
    </r>
  </si>
  <si>
    <r>
      <t>n</t>
    </r>
    <r>
      <rPr>
        <b/>
        <vertAlign val="subscript"/>
        <sz val="14"/>
        <color rgb="FF0070C0"/>
        <rFont val="Comic Sans MS"/>
        <family val="4"/>
      </rPr>
      <t>02</t>
    </r>
    <r>
      <rPr>
        <b/>
        <sz val="14"/>
        <color rgb="FF0070C0"/>
        <rFont val="Comic Sans MS"/>
        <family val="4"/>
      </rPr>
      <t>=n(SCN</t>
    </r>
    <r>
      <rPr>
        <b/>
        <vertAlign val="superscript"/>
        <sz val="14"/>
        <color rgb="FF0070C0"/>
        <rFont val="Comic Sans MS"/>
        <family val="4"/>
      </rPr>
      <t>-</t>
    </r>
    <r>
      <rPr>
        <b/>
        <sz val="14"/>
        <color rgb="FF0070C0"/>
        <rFont val="Comic Sans MS"/>
        <family val="4"/>
      </rPr>
      <t>)</t>
    </r>
    <r>
      <rPr>
        <b/>
        <vertAlign val="subscript"/>
        <sz val="14"/>
        <color rgb="FF0070C0"/>
        <rFont val="Comic Sans MS"/>
        <family val="4"/>
      </rPr>
      <t>0</t>
    </r>
  </si>
  <si>
    <t xml:space="preserve">Ecart type = </t>
  </si>
  <si>
    <r>
      <t xml:space="preserve">taux de transformation
</t>
    </r>
    <r>
      <rPr>
        <b/>
        <sz val="24"/>
        <color rgb="FF0070C0"/>
        <rFont val="Symbol"/>
        <family val="1"/>
        <charset val="2"/>
      </rPr>
      <t>t</t>
    </r>
    <r>
      <rPr>
        <b/>
        <sz val="14"/>
        <color rgb="FF0070C0"/>
        <rFont val="Comic Sans MS"/>
        <family val="4"/>
      </rPr>
      <t xml:space="preserve"> (%)</t>
    </r>
  </si>
  <si>
    <r>
      <t>[Fe(SCN)</t>
    </r>
    <r>
      <rPr>
        <b/>
        <vertAlign val="superscript"/>
        <sz val="14"/>
        <color rgb="FF0070C0"/>
        <rFont val="Comic Sans MS"/>
        <family val="4"/>
      </rPr>
      <t>2+</t>
    </r>
    <r>
      <rPr>
        <b/>
        <sz val="14"/>
        <color rgb="FF0070C0"/>
        <rFont val="Comic Sans MS"/>
        <family val="4"/>
      </rPr>
      <t>]</t>
    </r>
  </si>
  <si>
    <r>
      <t>[Fe</t>
    </r>
    <r>
      <rPr>
        <b/>
        <vertAlign val="superscript"/>
        <sz val="14"/>
        <color rgb="FF0070C0"/>
        <rFont val="Comic Sans MS"/>
        <family val="4"/>
      </rPr>
      <t>3+</t>
    </r>
    <r>
      <rPr>
        <b/>
        <sz val="14"/>
        <color rgb="FF0070C0"/>
        <rFont val="Comic Sans MS"/>
        <family val="4"/>
      </rPr>
      <t>]f</t>
    </r>
  </si>
  <si>
    <r>
      <t>[SCN</t>
    </r>
    <r>
      <rPr>
        <b/>
        <vertAlign val="superscript"/>
        <sz val="14"/>
        <color rgb="FF0070C0"/>
        <rFont val="Comic Sans MS"/>
        <family val="4"/>
      </rPr>
      <t>-</t>
    </r>
    <r>
      <rPr>
        <b/>
        <sz val="14"/>
        <color rgb="FF0070C0"/>
        <rFont val="Comic Sans MS"/>
        <family val="4"/>
      </rPr>
      <t>]f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</si>
</sst>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FF0000"/>
      <name val="Comic Sans MS"/>
      <family val="4"/>
    </font>
    <font>
      <sz val="11"/>
      <color theme="1"/>
      <name val="Comic Sans MS"/>
      <family val="4"/>
    </font>
    <font>
      <b/>
      <sz val="14"/>
      <color rgb="FFFF0000"/>
      <name val="Comic Sans MS"/>
      <family val="4"/>
    </font>
    <font>
      <b/>
      <sz val="11"/>
      <color theme="1"/>
      <name val="Comic Sans MS"/>
      <family val="4"/>
    </font>
    <font>
      <b/>
      <sz val="16"/>
      <color rgb="FF0070C0"/>
      <name val="Comic Sans MS"/>
      <family val="4"/>
    </font>
    <font>
      <b/>
      <vertAlign val="superscript"/>
      <sz val="16"/>
      <color rgb="FF0070C0"/>
      <name val="Comic Sans MS"/>
      <family val="4"/>
    </font>
    <font>
      <b/>
      <vertAlign val="subscript"/>
      <sz val="16"/>
      <color rgb="FF0070C0"/>
      <name val="Comic Sans MS"/>
      <family val="4"/>
    </font>
    <font>
      <b/>
      <sz val="14"/>
      <color rgb="FF0070C0"/>
      <name val="Comic Sans MS"/>
      <family val="4"/>
    </font>
    <font>
      <b/>
      <vertAlign val="subscript"/>
      <sz val="14"/>
      <color rgb="FF0070C0"/>
      <name val="Comic Sans MS"/>
      <family val="4"/>
    </font>
    <font>
      <b/>
      <vertAlign val="superscript"/>
      <sz val="14"/>
      <color rgb="FF0070C0"/>
      <name val="Comic Sans MS"/>
      <family val="4"/>
    </font>
    <font>
      <b/>
      <sz val="24"/>
      <color rgb="FF0070C0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51">
    <xf numFmtId="0" fontId="0" fillId="0" borderId="0" xfId="0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11" fontId="9" fillId="6" borderId="2" xfId="1" applyNumberFormat="1" applyFont="1" applyFill="1" applyBorder="1" applyAlignment="1">
      <alignment horizontal="center" vertical="center"/>
    </xf>
    <xf numFmtId="11" fontId="9" fillId="2" borderId="2" xfId="1" applyNumberFormat="1" applyFont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right" vertical="center" shrinkToFit="1"/>
    </xf>
    <xf numFmtId="0" fontId="4" fillId="5" borderId="6" xfId="0" applyFont="1" applyFill="1" applyBorder="1" applyAlignment="1">
      <alignment horizontal="right" vertical="center"/>
    </xf>
    <xf numFmtId="0" fontId="9" fillId="6" borderId="8" xfId="1" applyFont="1" applyFill="1" applyBorder="1" applyAlignment="1">
      <alignment horizontal="center" vertical="center"/>
    </xf>
    <xf numFmtId="11" fontId="9" fillId="6" borderId="8" xfId="1" applyNumberFormat="1" applyFont="1" applyFill="1" applyBorder="1" applyAlignment="1">
      <alignment horizontal="center" vertical="center"/>
    </xf>
    <xf numFmtId="11" fontId="9" fillId="2" borderId="8" xfId="1" applyNumberFormat="1" applyFont="1" applyBorder="1" applyAlignment="1">
      <alignment horizontal="center" vertical="center"/>
    </xf>
    <xf numFmtId="11" fontId="9" fillId="3" borderId="10" xfId="0" applyNumberFormat="1" applyFont="1" applyFill="1" applyBorder="1" applyAlignment="1">
      <alignment horizontal="center" vertical="center"/>
    </xf>
    <xf numFmtId="11" fontId="9" fillId="3" borderId="4" xfId="0" applyNumberFormat="1" applyFont="1" applyFill="1" applyBorder="1" applyAlignment="1">
      <alignment horizontal="center" vertical="center"/>
    </xf>
    <xf numFmtId="2" fontId="9" fillId="3" borderId="8" xfId="0" applyNumberFormat="1" applyFont="1" applyFill="1" applyBorder="1" applyAlignment="1">
      <alignment horizontal="center" vertical="center"/>
    </xf>
    <xf numFmtId="2" fontId="9" fillId="3" borderId="9" xfId="0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1" fontId="4" fillId="4" borderId="12" xfId="1" applyNumberFormat="1" applyFont="1" applyFill="1" applyBorder="1" applyAlignment="1">
      <alignment horizontal="center" vertical="center"/>
    </xf>
    <xf numFmtId="1" fontId="4" fillId="4" borderId="13" xfId="1" applyNumberFormat="1" applyFont="1" applyFill="1" applyBorder="1" applyAlignment="1">
      <alignment horizontal="center" vertical="center"/>
    </xf>
    <xf numFmtId="0" fontId="9" fillId="2" borderId="10" xfId="1" applyFont="1" applyBorder="1" applyAlignment="1">
      <alignment horizontal="center" vertical="center"/>
    </xf>
    <xf numFmtId="0" fontId="9" fillId="2" borderId="14" xfId="1" applyFont="1" applyBorder="1" applyAlignment="1">
      <alignment horizontal="center" vertical="center"/>
    </xf>
    <xf numFmtId="0" fontId="9" fillId="2" borderId="15" xfId="1" applyFont="1" applyBorder="1" applyAlignment="1">
      <alignment horizontal="center" vertical="center"/>
    </xf>
    <xf numFmtId="11" fontId="9" fillId="2" borderId="9" xfId="1" applyNumberFormat="1" applyFont="1" applyBorder="1" applyAlignment="1">
      <alignment horizontal="center" vertical="center"/>
    </xf>
    <xf numFmtId="11" fontId="9" fillId="2" borderId="5" xfId="1" applyNumberFormat="1" applyFont="1" applyBorder="1" applyAlignment="1">
      <alignment horizontal="center" vertical="center"/>
    </xf>
    <xf numFmtId="0" fontId="9" fillId="2" borderId="16" xfId="1" applyFont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11" fontId="9" fillId="6" borderId="3" xfId="1" applyNumberFormat="1" applyFont="1" applyFill="1" applyBorder="1" applyAlignment="1">
      <alignment horizontal="center" vertical="center"/>
    </xf>
    <xf numFmtId="11" fontId="9" fillId="2" borderId="3" xfId="1" applyNumberFormat="1" applyFont="1" applyBorder="1" applyAlignment="1">
      <alignment horizontal="center" vertical="center"/>
    </xf>
    <xf numFmtId="11" fontId="9" fillId="2" borderId="17" xfId="1" applyNumberFormat="1" applyFont="1" applyBorder="1" applyAlignment="1">
      <alignment horizontal="center" vertical="center"/>
    </xf>
    <xf numFmtId="1" fontId="4" fillId="4" borderId="18" xfId="1" applyNumberFormat="1" applyFont="1" applyFill="1" applyBorder="1" applyAlignment="1">
      <alignment horizontal="center" vertical="center"/>
    </xf>
    <xf numFmtId="0" fontId="9" fillId="2" borderId="19" xfId="1" applyFont="1" applyBorder="1" applyAlignment="1">
      <alignment horizontal="center" vertical="center"/>
    </xf>
    <xf numFmtId="0" fontId="9" fillId="2" borderId="20" xfId="1" applyFont="1" applyBorder="1" applyAlignment="1">
      <alignment horizontal="center" vertical="center"/>
    </xf>
    <xf numFmtId="0" fontId="9" fillId="2" borderId="21" xfId="1" applyFont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/>
    </xf>
    <xf numFmtId="11" fontId="9" fillId="3" borderId="16" xfId="0" applyNumberFormat="1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horizontal="center" vertical="center"/>
    </xf>
    <xf numFmtId="2" fontId="9" fillId="3" borderId="17" xfId="0" applyNumberFormat="1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1" fontId="4" fillId="5" borderId="7" xfId="0" applyNumberFormat="1" applyFont="1" applyFill="1" applyBorder="1" applyAlignment="1">
      <alignment horizontal="left" vertical="center" shrinkToFit="1"/>
    </xf>
    <xf numFmtId="1" fontId="4" fillId="5" borderId="7" xfId="0" applyNumberFormat="1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6" fillId="2" borderId="6" xfId="1" applyFont="1" applyBorder="1" applyAlignment="1">
      <alignment horizontal="center" vertical="center"/>
    </xf>
    <xf numFmtId="0" fontId="6" fillId="2" borderId="11" xfId="1" applyFont="1" applyBorder="1" applyAlignment="1">
      <alignment horizontal="center" vertical="center"/>
    </xf>
    <xf numFmtId="0" fontId="6" fillId="2" borderId="7" xfId="1" applyFont="1" applyBorder="1" applyAlignment="1">
      <alignment horizontal="center" vertical="center"/>
    </xf>
    <xf numFmtId="0" fontId="6" fillId="2" borderId="23" xfId="1" applyFont="1" applyBorder="1" applyAlignment="1">
      <alignment horizontal="center" vertical="center"/>
    </xf>
    <xf numFmtId="0" fontId="6" fillId="2" borderId="0" xfId="1" applyFont="1" applyBorder="1" applyAlignment="1">
      <alignment horizontal="center" vertical="center"/>
    </xf>
    <xf numFmtId="0" fontId="6" fillId="2" borderId="24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1" defaultTableStyle="TableStyleMedium2" defaultPivotStyle="PivotStyleLight16">
    <tableStyle name="Invisible" pivot="0" table="0" count="0" xr9:uid="{58C8F999-69C1-4208-B017-794A973CE6D0}"/>
  </tableStyles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I10" sqref="I10"/>
    </sheetView>
  </sheetViews>
  <sheetFormatPr baseColWidth="10" defaultColWidth="15" defaultRowHeight="16.5" x14ac:dyDescent="0.25"/>
  <cols>
    <col min="1" max="1" width="22.85546875" style="2" customWidth="1"/>
    <col min="2" max="2" width="16.140625" style="2" customWidth="1"/>
    <col min="3" max="16384" width="15" style="2"/>
  </cols>
  <sheetData>
    <row r="1" spans="1:7" ht="33.75" thickBot="1" x14ac:dyDescent="0.3">
      <c r="A1" s="42" t="s">
        <v>11</v>
      </c>
      <c r="B1" s="43"/>
      <c r="C1" s="43"/>
      <c r="D1" s="43"/>
      <c r="E1" s="43"/>
      <c r="F1" s="43"/>
      <c r="G1" s="44"/>
    </row>
    <row r="2" spans="1:7" ht="27" thickBot="1" x14ac:dyDescent="0.3">
      <c r="A2" s="45" t="s">
        <v>13</v>
      </c>
      <c r="B2" s="46"/>
      <c r="C2" s="46"/>
      <c r="D2" s="46"/>
      <c r="E2" s="46"/>
      <c r="F2" s="46"/>
      <c r="G2" s="47"/>
    </row>
    <row r="3" spans="1:7" ht="25.5" thickBot="1" x14ac:dyDescent="0.3">
      <c r="A3" s="48"/>
      <c r="B3" s="49"/>
      <c r="C3" s="49"/>
      <c r="D3" s="49"/>
      <c r="E3" s="49"/>
      <c r="F3" s="49"/>
      <c r="G3" s="50"/>
    </row>
    <row r="4" spans="1:7" ht="22.5" x14ac:dyDescent="0.25">
      <c r="A4" s="30"/>
      <c r="B4" s="24" t="s">
        <v>1</v>
      </c>
      <c r="C4" s="19" t="s">
        <v>6</v>
      </c>
      <c r="D4" s="19" t="s">
        <v>7</v>
      </c>
      <c r="E4" s="19" t="s">
        <v>2</v>
      </c>
      <c r="F4" s="20" t="s">
        <v>9</v>
      </c>
      <c r="G4" s="21" t="s">
        <v>10</v>
      </c>
    </row>
    <row r="5" spans="1:7" ht="22.5" x14ac:dyDescent="0.25">
      <c r="A5" s="31" t="s">
        <v>0</v>
      </c>
      <c r="B5" s="25"/>
      <c r="C5" s="3"/>
      <c r="D5" s="3"/>
      <c r="E5" s="3"/>
      <c r="F5" s="3"/>
      <c r="G5" s="9"/>
    </row>
    <row r="6" spans="1:7" ht="24.75" x14ac:dyDescent="0.25">
      <c r="A6" s="31" t="s">
        <v>14</v>
      </c>
      <c r="B6" s="26"/>
      <c r="C6" s="4"/>
      <c r="D6" s="4"/>
      <c r="E6" s="4"/>
      <c r="F6" s="4"/>
      <c r="G6" s="10"/>
    </row>
    <row r="7" spans="1:7" ht="24.75" x14ac:dyDescent="0.25">
      <c r="A7" s="31" t="s">
        <v>15</v>
      </c>
      <c r="B7" s="26"/>
      <c r="C7" s="4"/>
      <c r="D7" s="4"/>
      <c r="E7" s="4"/>
      <c r="F7" s="4"/>
      <c r="G7" s="10"/>
    </row>
    <row r="8" spans="1:7" ht="22.5" x14ac:dyDescent="0.25">
      <c r="A8" s="31" t="s">
        <v>3</v>
      </c>
      <c r="B8" s="27">
        <f>0.01*B5/(510*1)</f>
        <v>0</v>
      </c>
      <c r="C8" s="27">
        <f t="shared" ref="C8:G8" si="0">0.01*C5/(510*1)</f>
        <v>0</v>
      </c>
      <c r="D8" s="27">
        <f t="shared" si="0"/>
        <v>0</v>
      </c>
      <c r="E8" s="27">
        <f t="shared" si="0"/>
        <v>0</v>
      </c>
      <c r="F8" s="27">
        <f t="shared" si="0"/>
        <v>0</v>
      </c>
      <c r="G8" s="27">
        <f t="shared" si="0"/>
        <v>0</v>
      </c>
    </row>
    <row r="9" spans="1:7" ht="24.75" x14ac:dyDescent="0.25">
      <c r="A9" s="31" t="s">
        <v>19</v>
      </c>
      <c r="B9" s="27">
        <f>(B6-B8)/0.01</f>
        <v>0</v>
      </c>
      <c r="C9" s="5">
        <f t="shared" ref="C9:G9" si="1">(C6-C8)/0.01</f>
        <v>0</v>
      </c>
      <c r="D9" s="5">
        <f t="shared" si="1"/>
        <v>0</v>
      </c>
      <c r="E9" s="5">
        <f t="shared" si="1"/>
        <v>0</v>
      </c>
      <c r="F9" s="5">
        <f t="shared" si="1"/>
        <v>0</v>
      </c>
      <c r="G9" s="11">
        <f t="shared" si="1"/>
        <v>0</v>
      </c>
    </row>
    <row r="10" spans="1:7" ht="24.75" x14ac:dyDescent="0.25">
      <c r="A10" s="31" t="s">
        <v>20</v>
      </c>
      <c r="B10" s="27">
        <f>(B7-B8)/0.01</f>
        <v>0</v>
      </c>
      <c r="C10" s="5">
        <f t="shared" ref="C10:G10" si="2">(C7-C8)/0.01</f>
        <v>0</v>
      </c>
      <c r="D10" s="5">
        <f t="shared" si="2"/>
        <v>0</v>
      </c>
      <c r="E10" s="5">
        <f t="shared" si="2"/>
        <v>0</v>
      </c>
      <c r="F10" s="5">
        <f t="shared" si="2"/>
        <v>0</v>
      </c>
      <c r="G10" s="11">
        <f t="shared" si="2"/>
        <v>0</v>
      </c>
    </row>
    <row r="11" spans="1:7" ht="25.5" thickBot="1" x14ac:dyDescent="0.3">
      <c r="A11" s="32" t="s">
        <v>18</v>
      </c>
      <c r="B11" s="28">
        <f>B8/0.01</f>
        <v>0</v>
      </c>
      <c r="C11" s="22">
        <f t="shared" ref="C11:G11" si="3">C8/0.01</f>
        <v>0</v>
      </c>
      <c r="D11" s="22">
        <f t="shared" si="3"/>
        <v>0</v>
      </c>
      <c r="E11" s="22">
        <f t="shared" si="3"/>
        <v>0</v>
      </c>
      <c r="F11" s="22">
        <f t="shared" si="3"/>
        <v>0</v>
      </c>
      <c r="G11" s="23">
        <f t="shared" si="3"/>
        <v>0</v>
      </c>
    </row>
    <row r="12" spans="1:7" ht="23.25" thickBot="1" x14ac:dyDescent="0.3">
      <c r="A12" s="33" t="s">
        <v>8</v>
      </c>
      <c r="B12" s="29" t="e">
        <f>B11/(B9*B10)</f>
        <v>#DIV/0!</v>
      </c>
      <c r="C12" s="17" t="e">
        <f t="shared" ref="C12:G12" si="4">C11/(C9*C10)</f>
        <v>#DIV/0!</v>
      </c>
      <c r="D12" s="17" t="e">
        <f t="shared" si="4"/>
        <v>#DIV/0!</v>
      </c>
      <c r="E12" s="17" t="e">
        <f t="shared" si="4"/>
        <v>#DIV/0!</v>
      </c>
      <c r="F12" s="17" t="e">
        <f t="shared" si="4"/>
        <v>#DIV/0!</v>
      </c>
      <c r="G12" s="18" t="e">
        <f t="shared" si="4"/>
        <v>#DIV/0!</v>
      </c>
    </row>
    <row r="13" spans="1:7" ht="18.75" thickBot="1" x14ac:dyDescent="0.3">
      <c r="A13" s="1"/>
      <c r="B13" s="1"/>
      <c r="C13" s="1"/>
      <c r="D13" s="1"/>
      <c r="E13" s="1"/>
      <c r="F13" s="1"/>
      <c r="G13" s="1"/>
    </row>
    <row r="14" spans="1:7" ht="30.75" customHeight="1" x14ac:dyDescent="0.25">
      <c r="A14" s="37" t="s">
        <v>5</v>
      </c>
      <c r="B14" s="34">
        <f t="shared" ref="B14:G14" si="5">MIN(B7:B7)</f>
        <v>0</v>
      </c>
      <c r="C14" s="12">
        <f t="shared" si="5"/>
        <v>0</v>
      </c>
      <c r="D14" s="12">
        <f t="shared" si="5"/>
        <v>0</v>
      </c>
      <c r="E14" s="12">
        <f t="shared" si="5"/>
        <v>0</v>
      </c>
      <c r="F14" s="12">
        <f t="shared" si="5"/>
        <v>0</v>
      </c>
      <c r="G14" s="13">
        <f t="shared" si="5"/>
        <v>0</v>
      </c>
    </row>
    <row r="15" spans="1:7" ht="30.75" customHeight="1" x14ac:dyDescent="0.25">
      <c r="A15" s="41" t="s">
        <v>12</v>
      </c>
      <c r="B15" s="35" t="e">
        <f t="shared" ref="B15:G15" si="6">B8/B14</f>
        <v>#DIV/0!</v>
      </c>
      <c r="C15" s="6" t="e">
        <f t="shared" si="6"/>
        <v>#DIV/0!</v>
      </c>
      <c r="D15" s="6" t="e">
        <f t="shared" si="6"/>
        <v>#DIV/0!</v>
      </c>
      <c r="E15" s="6" t="e">
        <f t="shared" si="6"/>
        <v>#DIV/0!</v>
      </c>
      <c r="F15" s="6" t="e">
        <f t="shared" si="6"/>
        <v>#DIV/0!</v>
      </c>
      <c r="G15" s="14" t="e">
        <f t="shared" si="6"/>
        <v>#DIV/0!</v>
      </c>
    </row>
    <row r="16" spans="1:7" ht="76.5" thickBot="1" x14ac:dyDescent="0.3">
      <c r="A16" s="38" t="s">
        <v>17</v>
      </c>
      <c r="B16" s="36" t="e">
        <f>B15*100</f>
        <v>#DIV/0!</v>
      </c>
      <c r="C16" s="15" t="e">
        <f t="shared" ref="C16:G16" si="7">C15*100</f>
        <v>#DIV/0!</v>
      </c>
      <c r="D16" s="15" t="e">
        <f t="shared" si="7"/>
        <v>#DIV/0!</v>
      </c>
      <c r="E16" s="15" t="e">
        <f t="shared" si="7"/>
        <v>#DIV/0!</v>
      </c>
      <c r="F16" s="15" t="e">
        <f t="shared" si="7"/>
        <v>#DIV/0!</v>
      </c>
      <c r="G16" s="16" t="e">
        <f t="shared" si="7"/>
        <v>#DIV/0!</v>
      </c>
    </row>
    <row r="17" spans="1:2" ht="17.25" thickBot="1" x14ac:dyDescent="0.3"/>
    <row r="18" spans="1:2" ht="23.25" thickBot="1" x14ac:dyDescent="0.3">
      <c r="A18" s="7" t="s">
        <v>4</v>
      </c>
      <c r="B18" s="39" t="e">
        <f>AVERAGE(B12:G12)</f>
        <v>#DIV/0!</v>
      </c>
    </row>
    <row r="19" spans="1:2" ht="23.25" thickBot="1" x14ac:dyDescent="0.3">
      <c r="A19" s="8" t="s">
        <v>16</v>
      </c>
      <c r="B19" s="40" t="e">
        <f>STDEV(B12:G12)</f>
        <v>#DIV/0!</v>
      </c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HAZARIAN GUILLAUME</dc:creator>
  <cp:lastModifiedBy>Thierry Chauvet</cp:lastModifiedBy>
  <cp:lastPrinted>2024-01-02T13:21:10Z</cp:lastPrinted>
  <dcterms:created xsi:type="dcterms:W3CDTF">2023-12-21T14:17:25Z</dcterms:created>
  <dcterms:modified xsi:type="dcterms:W3CDTF">2025-09-21T15:26:08Z</dcterms:modified>
</cp:coreProperties>
</file>